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<sst xmlns="http://schemas.openxmlformats.org/spreadsheetml/2006/main" count="206" uniqueCount="204">
  <si>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</si>
  <si>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</si>
  <si>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</si>
  <si>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</si>
  <si>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</si>
  <si>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</si>
  <si>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</si>
  <si>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</si>
  <si>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</si>
  <si>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</si>
  <si>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</si>
  <si>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</si>
  <si>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</si>
  <si>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</si>
  <si>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</si>
  <si>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</si>
  <si>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</si>
  <si>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</si>
  <si>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</si>
  <si>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</si>
  <si>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</si>
  <si>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</si>
  <si>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</si>
  <si>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</si>
  <si>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</si>
  <si>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</si>
  <si>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</si>
  <si>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</si>
  <si>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</si>
  <si>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</si>
  <si>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</si>
  <si>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</si>
  <si>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</si>
  <si>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</si>
  <si>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</si>
  <si>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</si>
  <si>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</si>
  <si>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</si>
  <si>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</si>
  <si>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</si>
  <si>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</si>
  <si>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</si>
  <si>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</si>
  <si>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</si>
  <si>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</si>
  <si>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</si>
  <si>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</si>
  <si>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</si>
  <si>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</si>
  <si>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</si>
  <si>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</si>
  <si>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</si>
  <si>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</si>
  <si>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</si>
  <si>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</si>
  <si>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</si>
  <si>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</si>
  <si>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</si>
  <si>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</si>
  <si>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</si>
  <si>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</si>
  <si>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</si>
  <si>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</si>
  <si>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</si>
  <si>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</si>
  <si>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</si>
  <si>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</si>
  <si>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</si>
  <si>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</si>
  <si>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</si>
  <si>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</si>
  <si>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</si>
  <si>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</si>
  <si>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</si>
  <si>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</si>
  <si>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</si>
  <si>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</si>
  <si>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</si>
  <si>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</si>
  <si>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</si>
  <si>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</si>
  <si>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</si>
  <si>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</si>
  <si>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</si>
  <si>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</si>
  <si>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</si>
  <si>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</si>
  <si>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</si>
  <si>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</si>
  <si>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</si>
  <si>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</si>
  <si>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</si>
  <si>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</si>
  <si>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</si>
  <si>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</si>
  <si>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</si>
  <si>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</si>
  <si>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</si>
  <si>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</si>
  <si>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</si>
  <si>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</si>
  <si>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</si>
  <si>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</si>
  <si>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</si>
  <si>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</si>
  <si>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</si>
  <si>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</si>
  <si>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</si>
  <si>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</si>
  <si>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</si>
  <si>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</si>
  <si>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</si>
  <si>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</si>
  <si>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</si>
  <si>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</si>
  <si>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</si>
  <si>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</si>
  <si>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</si>
  <si>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</si>
  <si>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</si>
  <si>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</si>
  <si>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</si>
  <si>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</si>
  <si>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</si>
  <si>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</si>
  <si>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</si>
  <si>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</si>
  <si>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</si>
  <si>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</si>
  <si>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</si>
  <si>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</si>
  <si>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</si>
  <si>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</si>
  <si>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</si>
  <si>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</si>
  <si>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</si>
  <si>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</si>
  <si>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</si>
  <si>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</si>
  <si>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</si>
  <si>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</si>
  <si>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</si>
  <si>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</si>
  <si>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</si>
  <si>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</si>
  <si>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</si>
  <si>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</si>
  <si>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</si>
  <si>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</si>
  <si>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</si>
  <si>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</si>
  <si>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</si>
  <si>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</si>
  <si>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</si>
  <si>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</si>
  <si>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</si>
  <si>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</si>
  <si>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</si>
  <si>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</si>
  <si>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</si>
  <si>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</si>
  <si>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</si>
  <si>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</si>
  <si>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</si>
  <si>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</si>
  <si>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</si>
  <si>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</si>
  <si>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</si>
  <si>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</si>
  <si>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</si>
  <si>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</si>
  <si>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</si>
  <si>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</si>
  <si>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</si>
  <si>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</si>
  <si>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</si>
  <si>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</si>
  <si>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</si>
  <si>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</si>
  <si>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</si>
  <si>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</si>
  <si>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</si>
  <si>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</si>
  <si>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</si>
  <si>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</si>
  <si>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</si>
  <si>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</si>
  <si>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</si>
  <si>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</si>
  <si>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</si>
  <si>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</si>
  <si>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</si>
  <si>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</si>
  <si>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</si>
  <si>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</si>
  <si>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</si>
  <si>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</si>
  <si>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</si>
  <si>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</si>
  <si>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</si>
  <si>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</si>
  <si>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</si>
  <si>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المركز العربي للصناعات الدوائية</t>
  </si>
  <si>
    <t>ARAB CENTER FOR PHARM.&amp; CHEMICALS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</si>
</sst>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141023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2011</v>
      </c>
      <c r="F4" s="45">
        <v>2010</v>
      </c>
      <c r="G4" s="45">
        <v>2009</v>
      </c>
      <c r="H4" s="45">
        <v>2008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2.59</v>
      </c>
      <c r="F6" s="13">
        <v>2.36</v>
      </c>
      <c r="G6" s="13">
        <v>2.0699999999999998</v>
      </c>
      <c r="H6" s="13">
        <v>1.55</v>
      </c>
      <c r="I6" s="4" t="s">
        <v>139</v>
      </c>
    </row>
    <row r="7" spans="4:9" ht="20.100000000000001" customHeight="1">
      <c r="D7" s="10" t="s">
        <v>126</v>
      </c>
      <c r="E7" s="14">
        <v>75786.460000000006</v>
      </c>
      <c r="F7" s="14">
        <v>436513.63</v>
      </c>
      <c r="G7" s="14">
        <v>262776.01</v>
      </c>
      <c r="H7" s="14">
        <v>1144227.4099999999</v>
      </c>
      <c r="I7" s="4" t="s">
        <v>140</v>
      </c>
    </row>
    <row r="8" spans="4:9" ht="20.100000000000001" customHeight="1">
      <c r="D8" s="10" t="s">
        <v>25</v>
      </c>
      <c r="E8" s="14">
        <v>30070</v>
      </c>
      <c r="F8" s="14">
        <v>209325</v>
      </c>
      <c r="G8" s="14">
        <v>142411</v>
      </c>
      <c r="H8" s="14">
        <v>634139</v>
      </c>
      <c r="I8" s="4" t="s">
        <v>1</v>
      </c>
    </row>
    <row r="9" spans="4:9" ht="20.100000000000001" customHeight="1">
      <c r="D9" s="10" t="s">
        <v>26</v>
      </c>
      <c r="E9" s="14">
        <v>362</v>
      </c>
      <c r="F9" s="14">
        <v>547</v>
      </c>
      <c r="G9" s="14">
        <v>520</v>
      </c>
      <c r="H9" s="14">
        <v>588</v>
      </c>
      <c r="I9" s="4" t="s">
        <v>2</v>
      </c>
    </row>
    <row r="10" spans="4:9" ht="20.100000000000001" customHeight="1">
      <c r="D10" s="10" t="s">
        <v>27</v>
      </c>
      <c r="E10" s="14">
        <v>5000000</v>
      </c>
      <c r="F10" s="14">
        <v>5000000</v>
      </c>
      <c r="G10" s="14">
        <v>5000000</v>
      </c>
      <c r="H10" s="14">
        <v>5000000</v>
      </c>
      <c r="I10" s="4" t="s">
        <v>24</v>
      </c>
    </row>
    <row r="11" spans="4:9" ht="20.100000000000001" customHeight="1">
      <c r="D11" s="10" t="s">
        <v>127</v>
      </c>
      <c r="E11" s="14">
        <v>12950000</v>
      </c>
      <c r="F11" s="14">
        <v>11800000</v>
      </c>
      <c r="G11" s="14">
        <v>10350000</v>
      </c>
      <c r="H11" s="14">
        <v>7750000</v>
      </c>
      <c r="I11" s="4" t="s">
        <v>141</v>
      </c>
    </row>
    <row r="12" spans="4:9" ht="20.100000000000001" customHeight="1">
      <c r="D12" s="11" t="s">
        <v>28</v>
      </c>
      <c r="E12" s="15">
        <v>40908</v>
      </c>
      <c r="F12" s="15">
        <v>40543</v>
      </c>
      <c r="G12" s="15">
        <v>40178</v>
      </c>
      <c r="H12" s="15">
        <v>39813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1177</v>
      </c>
      <c r="F16" s="56">
        <v>194489</v>
      </c>
      <c r="G16" s="56">
        <v>792576</v>
      </c>
      <c r="H16" s="56">
        <v>161418</v>
      </c>
      <c r="I16" s="3" t="s">
        <v>58</v>
      </c>
    </row>
    <row r="17" spans="4:9" ht="20.100000000000001" customHeight="1">
      <c r="D17" s="10" t="s">
        <v>128</v>
      </c>
      <c r="E17" s="57">
        <v>363898</v>
      </c>
      <c r="F17" s="57">
        <v>2450817</v>
      </c>
      <c r="G17" s="57">
        <v>418528</v>
      </c>
      <c r="H17" s="57">
        <v>557917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1065</v>
      </c>
      <c r="F19" s="57">
        <v>29691</v>
      </c>
      <c r="G19" s="57">
        <v>11925</v>
      </c>
      <c r="H19" s="57">
        <v>17000</v>
      </c>
      <c r="I19" s="4" t="s">
        <v>169</v>
      </c>
    </row>
    <row r="20" spans="4:9" ht="20.100000000000001" customHeight="1">
      <c r="D20" s="19" t="s">
        <v>180</v>
      </c>
      <c r="E20" s="57">
        <v>345828</v>
      </c>
      <c r="F20" s="57">
        <v>371062</v>
      </c>
      <c r="G20" s="57">
        <v>471590</v>
      </c>
      <c r="H20" s="57">
        <v>504137</v>
      </c>
      <c r="I20" s="4" t="s">
        <v>170</v>
      </c>
    </row>
    <row r="21" spans="4:9" ht="20.100000000000001" customHeight="1">
      <c r="D21" s="19" t="s">
        <v>181</v>
      </c>
      <c r="E21" s="57">
        <v>373059</v>
      </c>
      <c r="F21" s="57">
        <v>132679</v>
      </c>
      <c r="G21" s="57">
        <v>121471</v>
      </c>
      <c r="H21" s="57">
        <v>370046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4695260</v>
      </c>
      <c r="F23" s="57">
        <v>4114040</v>
      </c>
      <c r="G23" s="57">
        <v>3343042</v>
      </c>
      <c r="H23" s="57">
        <v>3070665</v>
      </c>
      <c r="I23" s="4" t="s">
        <v>60</v>
      </c>
    </row>
    <row r="24" spans="4:9" ht="20.100000000000001" customHeight="1">
      <c r="D24" s="10" t="s">
        <v>98</v>
      </c>
      <c r="E24" s="57">
        <v>2164870</v>
      </c>
      <c r="F24" s="57">
        <v>2545970</v>
      </c>
      <c r="G24" s="57">
        <v>2486706</v>
      </c>
      <c r="H24" s="57">
        <v>2242461</v>
      </c>
      <c r="I24" s="4" t="s">
        <v>82</v>
      </c>
    </row>
    <row r="25" spans="4:9" ht="20.100000000000001" customHeight="1">
      <c r="D25" s="10" t="s">
        <v>158</v>
      </c>
      <c r="E25" s="57">
        <v>1634896</v>
      </c>
      <c r="F25" s="57">
        <v>1799415</v>
      </c>
      <c r="G25" s="57">
        <v>1981708</v>
      </c>
      <c r="H25" s="57">
        <v>2172771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1634896</v>
      </c>
      <c r="F28" s="57">
        <v>1799415</v>
      </c>
      <c r="G28" s="57">
        <v>1981708</v>
      </c>
      <c r="H28" s="57">
        <v>2172771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8495026</v>
      </c>
      <c r="F30" s="58">
        <v>8459425</v>
      </c>
      <c r="G30" s="58">
        <v>7811456</v>
      </c>
      <c r="H30" s="58">
        <v>7485897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156437</v>
      </c>
      <c r="F35" s="56">
        <v>85491</v>
      </c>
      <c r="G35" s="56">
        <v>81330</v>
      </c>
      <c r="H35" s="56">
        <v>100905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748929</v>
      </c>
      <c r="F37" s="57">
        <v>262720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1185983</v>
      </c>
      <c r="F39" s="57">
        <v>724865</v>
      </c>
      <c r="G39" s="57">
        <v>432956</v>
      </c>
      <c r="H39" s="57">
        <v>350014</v>
      </c>
      <c r="I39" s="4" t="s">
        <v>86</v>
      </c>
    </row>
    <row r="40" spans="4:9" ht="20.100000000000001" customHeight="1">
      <c r="D40" s="10" t="s">
        <v>105</v>
      </c>
      <c r="E40" s="57">
        <v>1115010</v>
      </c>
      <c r="F40" s="57">
        <v>513050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2300993</v>
      </c>
      <c r="F43" s="58">
        <v>1237915</v>
      </c>
      <c r="G43" s="58">
        <v>432956</v>
      </c>
      <c r="H43" s="58">
        <v>350014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5000000</v>
      </c>
      <c r="F46" s="56">
        <v>5000000</v>
      </c>
      <c r="G46" s="56">
        <v>5000000</v>
      </c>
      <c r="H46" s="56">
        <v>5000000</v>
      </c>
      <c r="I46" s="3" t="s">
        <v>5</v>
      </c>
    </row>
    <row r="47" spans="4:9" ht="20.100000000000001" customHeight="1">
      <c r="D47" s="10" t="s">
        <v>31</v>
      </c>
      <c r="E47" s="57">
        <v>5000000</v>
      </c>
      <c r="F47" s="57">
        <v>5000000</v>
      </c>
      <c r="G47" s="57">
        <v>5000000</v>
      </c>
      <c r="H47" s="57">
        <v>5000000</v>
      </c>
      <c r="I47" s="4" t="s">
        <v>6</v>
      </c>
    </row>
    <row r="48" spans="4:9" ht="20.100000000000001" customHeight="1">
      <c r="D48" s="10" t="s">
        <v>130</v>
      </c>
      <c r="E48" s="57">
        <v>5000000</v>
      </c>
      <c r="F48" s="57">
        <v>5000000</v>
      </c>
      <c r="G48" s="57">
        <v>5000000</v>
      </c>
      <c r="H48" s="57">
        <v>5000000</v>
      </c>
      <c r="I48" s="4" t="s">
        <v>7</v>
      </c>
    </row>
    <row r="49" spans="4:9" ht="20.100000000000001" customHeight="1">
      <c r="D49" s="10" t="s">
        <v>73</v>
      </c>
      <c r="E49" s="57">
        <v>1138105</v>
      </c>
      <c r="F49" s="57">
        <v>1138105</v>
      </c>
      <c r="G49" s="57">
        <v>1126511</v>
      </c>
      <c r="H49" s="57">
        <v>1096889</v>
      </c>
      <c r="I49" s="4" t="s">
        <v>61</v>
      </c>
    </row>
    <row r="50" spans="4:9" ht="20.100000000000001" customHeight="1">
      <c r="D50" s="10" t="s">
        <v>32</v>
      </c>
      <c r="E50" s="57">
        <v>701989</v>
      </c>
      <c r="F50" s="57">
        <v>701989</v>
      </c>
      <c r="G50" s="57">
        <v>796348</v>
      </c>
      <c r="H50" s="57">
        <v>796348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300000</v>
      </c>
      <c r="F52" s="57">
        <v>300000</v>
      </c>
      <c r="G52" s="57">
        <v>300000</v>
      </c>
      <c r="H52" s="57">
        <v>300000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115457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-1061518</v>
      </c>
      <c r="F58" s="57">
        <v>81416</v>
      </c>
      <c r="G58" s="57">
        <v>155641</v>
      </c>
      <c r="H58" s="57">
        <v>-57354</v>
      </c>
      <c r="I58" s="4" t="s">
        <v>155</v>
      </c>
    </row>
    <row r="59" spans="4:9" ht="20.100000000000001" customHeight="1">
      <c r="D59" s="10" t="s">
        <v>38</v>
      </c>
      <c r="E59" s="57">
        <v>6194033</v>
      </c>
      <c r="F59" s="57">
        <v>7221510</v>
      </c>
      <c r="G59" s="57">
        <v>7378500</v>
      </c>
      <c r="H59" s="57">
        <v>7135883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8495026</v>
      </c>
      <c r="F61" s="58">
        <v>8459425</v>
      </c>
      <c r="G61" s="58">
        <v>7811456</v>
      </c>
      <c r="H61" s="58">
        <v>7485897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962375</v>
      </c>
      <c r="F65" s="56">
        <v>1282390</v>
      </c>
      <c r="G65" s="56">
        <v>1813700</v>
      </c>
      <c r="H65" s="56">
        <v>1477401</v>
      </c>
      <c r="I65" s="3" t="s">
        <v>88</v>
      </c>
    </row>
    <row r="66" spans="4:9" ht="20.100000000000001" customHeight="1">
      <c r="D66" s="10" t="s">
        <v>110</v>
      </c>
      <c r="E66" s="57">
        <v>1000215</v>
      </c>
      <c r="F66" s="57">
        <v>1112557</v>
      </c>
      <c r="G66" s="57">
        <v>1162303</v>
      </c>
      <c r="H66" s="57">
        <v>1196146</v>
      </c>
      <c r="I66" s="4" t="s">
        <v>89</v>
      </c>
    </row>
    <row r="67" spans="4:9" ht="20.100000000000001" customHeight="1">
      <c r="D67" s="10" t="s">
        <v>132</v>
      </c>
      <c r="E67" s="57">
        <v>-37840</v>
      </c>
      <c r="F67" s="57">
        <v>169833</v>
      </c>
      <c r="G67" s="57">
        <v>651397</v>
      </c>
      <c r="H67" s="57">
        <v>281255</v>
      </c>
      <c r="I67" s="4" t="s">
        <v>90</v>
      </c>
    </row>
    <row r="68" spans="4:9" ht="20.100000000000001" customHeight="1">
      <c r="D68" s="10" t="s">
        <v>111</v>
      </c>
      <c r="E68" s="57">
        <v>290949</v>
      </c>
      <c r="F68" s="57">
        <v>264382</v>
      </c>
      <c r="G68" s="57">
        <v>243136</v>
      </c>
      <c r="H68" s="57">
        <v>247942</v>
      </c>
      <c r="I68" s="4" t="s">
        <v>91</v>
      </c>
    </row>
    <row r="69" spans="4:9" ht="20.100000000000001" customHeight="1">
      <c r="D69" s="10" t="s">
        <v>112</v>
      </c>
      <c r="E69" s="57">
        <v>123365</v>
      </c>
      <c r="F69" s="57">
        <v>104063</v>
      </c>
      <c r="G69" s="57">
        <v>203499</v>
      </c>
      <c r="H69" s="57">
        <v>116599</v>
      </c>
      <c r="I69" s="4" t="s">
        <v>92</v>
      </c>
    </row>
    <row r="70" spans="4:9" ht="20.100000000000001" customHeight="1">
      <c r="D70" s="10" t="s">
        <v>113</v>
      </c>
      <c r="E70" s="57">
        <v>155498</v>
      </c>
      <c r="F70" s="57">
        <v>184528</v>
      </c>
      <c r="G70" s="57">
        <v>190756</v>
      </c>
      <c r="H70" s="57">
        <v>256600</v>
      </c>
      <c r="I70" s="4" t="s">
        <v>93</v>
      </c>
    </row>
    <row r="71" spans="4:9" ht="20.100000000000001" customHeight="1">
      <c r="D71" s="10" t="s">
        <v>114</v>
      </c>
      <c r="E71" s="57">
        <v>190948</v>
      </c>
      <c r="F71" s="57">
        <v>0</v>
      </c>
      <c r="G71" s="57">
        <v>65000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-643102</v>
      </c>
      <c r="F72" s="57">
        <v>-198612</v>
      </c>
      <c r="G72" s="57">
        <v>139762</v>
      </c>
      <c r="H72" s="57">
        <v>-83286</v>
      </c>
      <c r="I72" s="4" t="s">
        <v>95</v>
      </c>
    </row>
    <row r="73" spans="4:9" ht="20.100000000000001" customHeight="1">
      <c r="D73" s="10" t="s">
        <v>116</v>
      </c>
      <c r="E73" s="57">
        <v>174033</v>
      </c>
      <c r="F73" s="57">
        <v>332322</v>
      </c>
      <c r="G73" s="57">
        <v>259534</v>
      </c>
      <c r="H73" s="57">
        <v>-227799</v>
      </c>
      <c r="I73" s="4" t="s">
        <v>63</v>
      </c>
    </row>
    <row r="74" spans="4:9" ht="20.100000000000001" customHeight="1">
      <c r="D74" s="10" t="s">
        <v>117</v>
      </c>
      <c r="E74" s="57">
        <v>635047</v>
      </c>
      <c r="F74" s="57">
        <v>2647</v>
      </c>
      <c r="G74" s="57">
        <v>103072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-1104116</v>
      </c>
      <c r="F75" s="57">
        <v>131063</v>
      </c>
      <c r="G75" s="57">
        <v>296224</v>
      </c>
      <c r="H75" s="57">
        <v>-311085</v>
      </c>
      <c r="I75" s="4" t="s">
        <v>96</v>
      </c>
    </row>
    <row r="76" spans="4:9" ht="20.100000000000001" customHeight="1">
      <c r="D76" s="10" t="s">
        <v>118</v>
      </c>
      <c r="E76" s="57">
        <v>38818</v>
      </c>
      <c r="F76" s="57">
        <v>15128</v>
      </c>
      <c r="G76" s="57">
        <v>0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-1142934</v>
      </c>
      <c r="F77" s="57">
        <v>115935</v>
      </c>
      <c r="G77" s="57">
        <v>296224</v>
      </c>
      <c r="H77" s="57">
        <v>-311085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12720</v>
      </c>
      <c r="G78" s="57">
        <v>28086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1159</v>
      </c>
      <c r="G80" s="57">
        <v>8227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9046</v>
      </c>
      <c r="G81" s="57">
        <v>17294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-1142934</v>
      </c>
      <c r="F82" s="57">
        <v>93010</v>
      </c>
      <c r="G82" s="57">
        <v>242617</v>
      </c>
      <c r="H82" s="57">
        <v>-311085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-1142934</v>
      </c>
      <c r="F84" s="58">
        <v>93010</v>
      </c>
      <c r="G84" s="58">
        <v>242617</v>
      </c>
      <c r="H84" s="58">
        <v>-311085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194489</v>
      </c>
      <c r="F88" s="56">
        <v>792576</v>
      </c>
      <c r="G88" s="56">
        <v>161418</v>
      </c>
      <c r="H88" s="56">
        <v>735369</v>
      </c>
      <c r="I88" s="3" t="s">
        <v>16</v>
      </c>
    </row>
    <row r="89" spans="4:9" ht="20.100000000000001" customHeight="1">
      <c r="D89" s="10" t="s">
        <v>43</v>
      </c>
      <c r="E89" s="57">
        <v>-1232054</v>
      </c>
      <c r="F89" s="57">
        <v>-1116612</v>
      </c>
      <c r="G89" s="57">
        <v>801517</v>
      </c>
      <c r="H89" s="57">
        <v>-321839</v>
      </c>
      <c r="I89" s="4" t="s">
        <v>17</v>
      </c>
    </row>
    <row r="90" spans="4:9" ht="20.100000000000001" customHeight="1">
      <c r="D90" s="10" t="s">
        <v>44</v>
      </c>
      <c r="E90" s="57">
        <v>-49427</v>
      </c>
      <c r="F90" s="57">
        <v>-7245</v>
      </c>
      <c r="G90" s="57">
        <v>-170359</v>
      </c>
      <c r="H90" s="57">
        <v>-2112</v>
      </c>
      <c r="I90" s="4" t="s">
        <v>18</v>
      </c>
    </row>
    <row r="91" spans="4:9" ht="20.100000000000001" customHeight="1">
      <c r="D91" s="10" t="s">
        <v>45</v>
      </c>
      <c r="E91" s="57">
        <v>1088169</v>
      </c>
      <c r="F91" s="57">
        <v>525770</v>
      </c>
      <c r="G91" s="57">
        <v>0</v>
      </c>
      <c r="H91" s="57">
        <v>-250000</v>
      </c>
      <c r="I91" s="4" t="s">
        <v>19</v>
      </c>
    </row>
    <row r="92" spans="4:9" ht="20.100000000000001" customHeight="1">
      <c r="D92" s="21" t="s">
        <v>47</v>
      </c>
      <c r="E92" s="58">
        <v>1177</v>
      </c>
      <c r="F92" s="58">
        <v>194489</v>
      </c>
      <c r="G92" s="58">
        <v>792576</v>
      </c>
      <c r="H92" s="58">
        <v>161418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0.60140000000000005</v>
      </c>
      <c r="F96" s="22">
        <f>+F8*100/F10</f>
        <v>4.1864999999999997</v>
      </c>
      <c r="G96" s="22">
        <f>+G8*100/G10</f>
        <v>2.84822</v>
      </c>
      <c r="H96" s="22">
        <f>+H8*100/H10</f>
        <v>12.682779999999999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-0.22858680000000001</v>
      </c>
      <c r="F97" s="13">
        <f>+F84/F10</f>
        <v>1.8602E-2</v>
      </c>
      <c r="G97" s="13">
        <f>+G84/G10</f>
        <v>4.8523400000000001E-2</v>
      </c>
      <c r="H97" s="13">
        <f>+H84/H10</f>
        <v>-6.2217000000000001E-2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1.2388066</v>
      </c>
      <c r="F99" s="13">
        <f>+F59/F10</f>
        <v>1.444302</v>
      </c>
      <c r="G99" s="13">
        <f>+G59/G10</f>
        <v>1.4757</v>
      </c>
      <c r="H99" s="13">
        <f>+H59/H10</f>
        <v>1.4271765999999999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-11.33048802468034</v>
      </c>
      <c r="F100" s="13">
        <f>+F11/F84</f>
        <v>126.86807870121493</v>
      </c>
      <c r="G100" s="13">
        <f>+G11/G84</f>
        <v>42.65983010258968</v>
      </c>
      <c r="H100" s="13">
        <f>+H11/H84</f>
        <v>-24.912805181863479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2.0907218285727569</v>
      </c>
      <c r="F103" s="23">
        <f>+F11/F59</f>
        <v>1.634007292103729</v>
      </c>
      <c r="G103" s="23">
        <f>+G11/G59</f>
        <v>1.4027241309209189</v>
      </c>
      <c r="H103" s="23">
        <f>+H11/H59</f>
        <v>1.0860604076608318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-3.9319392128847901</v>
      </c>
      <c r="F105" s="30">
        <f>+F67*100/F65</f>
        <v>13.243475073885479</v>
      </c>
      <c r="G105" s="30">
        <f>+G67*100/G65</f>
        <v>35.915366378122073</v>
      </c>
      <c r="H105" s="30">
        <f>+H67*100/H65</f>
        <v>19.03714698988291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-114.72825042213275</v>
      </c>
      <c r="F106" s="31">
        <f>+F75*100/F65</f>
        <v>10.220213819508885</v>
      </c>
      <c r="G106" s="31">
        <f>+G75*100/G65</f>
        <v>16.332579809229752</v>
      </c>
      <c r="H106" s="31">
        <f>+H75*100/H65</f>
        <v>-21.056233209534852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-118.76181322249643</v>
      </c>
      <c r="F107" s="31">
        <f>+F82*100/F65</f>
        <v>7.2528637933857878</v>
      </c>
      <c r="G107" s="31">
        <f>+G82*100/G65</f>
        <v>13.37690908088438</v>
      </c>
      <c r="H107" s="31">
        <f>+H82*100/H65</f>
        <v>-21.056233209534852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-12.997205658935005</v>
      </c>
      <c r="F108" s="31">
        <f>(F82+F76)*100/F30</f>
        <v>1.278313833387021</v>
      </c>
      <c r="G108" s="31">
        <f>(G82+G76)*100/G30</f>
        <v>3.105912649319154</v>
      </c>
      <c r="H108" s="31">
        <f>(H82+H76)*100/H30</f>
        <v>-4.1556142169735972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-18.452178088169696</v>
      </c>
      <c r="F109" s="29">
        <f>+F84*100/F59</f>
        <v>1.2879577816827783</v>
      </c>
      <c r="G109" s="29">
        <f>+G84*100/G59</f>
        <v>3.2881615504506336</v>
      </c>
      <c r="H109" s="29">
        <f>+H84*100/H59</f>
        <v>-4.3594464763505796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27.086356180663838</v>
      </c>
      <c r="F111" s="22">
        <f>+F43*100/F30</f>
        <v>14.63355960954793</v>
      </c>
      <c r="G111" s="22">
        <f>+G43*100/G30</f>
        <v>5.542577465711898</v>
      </c>
      <c r="H111" s="22">
        <f>+H43*100/H30</f>
        <v>4.6756454169754136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72.913643819336158</v>
      </c>
      <c r="F112" s="13">
        <f>+F59*100/F30</f>
        <v>85.36644039045207</v>
      </c>
      <c r="G112" s="13">
        <f>+G59*100/G30</f>
        <v>94.457422534288099</v>
      </c>
      <c r="H112" s="13">
        <f>+H59*100/H30</f>
        <v>95.324354583024586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-28.443402545210983</v>
      </c>
      <c r="F113" s="23">
        <f>+F75/F76</f>
        <v>8.6636039132734002</v>
      </c>
      <c r="G113" s="23" t="e">
        <f>+G75/G76</f>
        <v>#DIV/0!</v>
      </c>
      <c r="H113" s="23" t="e">
        <f>+H75/H76</f>
        <v>#DIV/0!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0.11328688105251238</v>
      </c>
      <c r="F115" s="22">
        <f>+F65/F30</f>
        <v>0.15159304562662357</v>
      </c>
      <c r="G115" s="22">
        <f>+G65/G30</f>
        <v>0.23218462729611483</v>
      </c>
      <c r="H115" s="22">
        <f>+H65/H30</f>
        <v>0.19735791181738141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0.5886460056174827</v>
      </c>
      <c r="F116" s="13">
        <f>+F65/F28</f>
        <v>0.71267050680360011</v>
      </c>
      <c r="G116" s="13">
        <f>+G65/G28</f>
        <v>0.91522060767782132</v>
      </c>
      <c r="H116" s="13">
        <f>+H65/H28</f>
        <v>0.67996167106427696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0.27423739989747176</v>
      </c>
      <c r="F117" s="23">
        <f>+F65/F120</f>
        <v>0.37837821888807749</v>
      </c>
      <c r="G117" s="23">
        <f>+G65/G120</f>
        <v>0.62324618585155211</v>
      </c>
      <c r="H117" s="23">
        <f>+H65/H120</f>
        <v>0.54303216399310317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3.958960625911164</v>
      </c>
      <c r="F119" s="59">
        <f>+F23/F39</f>
        <v>5.6755947659219306</v>
      </c>
      <c r="G119" s="59">
        <f>+G23/G39</f>
        <v>7.7214358964883267</v>
      </c>
      <c r="H119" s="59">
        <f>+H23/H39</f>
        <v>8.7729776523224778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3509277</v>
      </c>
      <c r="F120" s="58">
        <f>+F23-F39</f>
        <v>3389175</v>
      </c>
      <c r="G120" s="58">
        <f>+G23-G39</f>
        <v>2910086</v>
      </c>
      <c r="H120" s="58">
        <f>+H23-H39</f>
        <v>2720651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2012-11-07T20:46:33Z</dcterms:modified>
</cp:coreProperties>
</file>